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0340" windowHeight="10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<sst xmlns="http://schemas.openxmlformats.org/spreadsheetml/2006/main" count="19" uniqueCount="18">
  <si>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Finding latitude and longitude given vector coordinates</t>
  </si>
  <si>
    <t>Vince Cronin, 12 April 2010</t>
  </si>
  <si>
    <t>Value</t>
  </si>
  <si>
    <t>Output Data</t>
  </si>
  <si>
    <t>Input Data</t>
  </si>
  <si>
    <t>x coordinate</t>
  </si>
  <si>
    <t>y coordinate</t>
  </si>
  <si>
    <t>z coordinate</t>
  </si>
  <si>
    <t>Value</t>
  </si>
  <si>
    <t>Code</t>
  </si>
  <si>
    <t>Values</t>
  </si>
  <si>
    <t>latitude</t>
  </si>
  <si>
    <t>longitude</t>
  </si>
  <si>
    <t>Code</t>
  </si>
  <si>
    <t>Verify Unit Vector</t>
  </si>
  <si>
    <t>y coordinate</t>
  </si>
  <si>
    <t>z coordinate</t>
  </si>
  <si>
    <t>=ASIN(B12)*(180/PI())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</si>
</sst>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"/>
    <numFmt numFmtId="166" formatCode="@"/>
    <numFmt numFmtId="167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2" fontId="0" fillId="3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17" sqref="B17:B18"/>
    </sheetView>
  </sheetViews>
  <sheetFormatPr defaultColWidth="11.00390625" defaultRowHeight="12.75"/>
  <cols>
    <col min="1" max="1" width="12.75390625" style="0" customWidth="1"/>
    <col min="2" max="2" width="13.875" style="0" customWidth="1"/>
  </cols>
  <sheetData>
    <row r="1" ht="15.75">
      <c r="A1" s="1" t="s">
        <v>0</v>
      </c>
    </row>
    <row r="2" ht="12.75">
      <c r="A2" t="s">
        <v>1</v>
      </c>
    </row>
    <row r="4" ht="15.75">
      <c r="A4" s="1" t="s">
        <v>4</v>
      </c>
    </row>
    <row r="5" spans="2:4" ht="12.75">
      <c r="B5" s="2" t="s">
        <v>5</v>
      </c>
      <c r="C5" s="2" t="s">
        <v>6</v>
      </c>
      <c r="D5" s="2" t="s">
        <v>7</v>
      </c>
    </row>
    <row r="6" spans="1:4" ht="12.75">
      <c r="A6" s="2" t="s">
        <v>10</v>
      </c>
      <c r="B6" s="5">
        <v>-0.30685976</v>
      </c>
      <c r="C6" s="5">
        <v>-0.75950455</v>
      </c>
      <c r="D6" s="5">
        <v>0.57357644</v>
      </c>
    </row>
    <row r="7" spans="1:4" ht="12.75">
      <c r="A7" s="2"/>
      <c r="B7" s="6"/>
      <c r="C7" s="6"/>
      <c r="D7" s="6"/>
    </row>
    <row r="8" spans="1:4" ht="15.75">
      <c r="A8" s="1" t="s">
        <v>14</v>
      </c>
      <c r="B8" s="6"/>
      <c r="C8" s="6"/>
      <c r="D8" s="6"/>
    </row>
    <row r="9" spans="1:3" ht="12.75">
      <c r="A9" s="2"/>
      <c r="B9" s="2" t="s">
        <v>2</v>
      </c>
      <c r="C9" s="2" t="s">
        <v>13</v>
      </c>
    </row>
    <row r="10" spans="1:4" ht="12.75">
      <c r="A10" s="2" t="s">
        <v>5</v>
      </c>
      <c r="B10" s="7">
        <f>B6/SQRT((B6^2)+(C6^2)+(D6^2))</f>
        <v>-0.30685975903323315</v>
      </c>
      <c r="C10" s="6"/>
      <c r="D10" s="6"/>
    </row>
    <row r="11" spans="1:4" ht="12.75">
      <c r="A11" s="2" t="s">
        <v>15</v>
      </c>
      <c r="B11" s="7">
        <f>C6/SQRT((B6^2)+(C6^2)+(D6^2))</f>
        <v>-0.7595045476071681</v>
      </c>
      <c r="C11" s="6"/>
      <c r="D11" s="6"/>
    </row>
    <row r="12" spans="1:4" ht="12.75">
      <c r="A12" s="2" t="s">
        <v>16</v>
      </c>
      <c r="B12" s="7">
        <f>D6/SQRT((B6^2)+(C6^2)+(D6^2))</f>
        <v>0.5735764381929378</v>
      </c>
      <c r="C12" s="6"/>
      <c r="D12" s="6"/>
    </row>
    <row r="13" ht="13.5" thickBot="1"/>
    <row r="14" spans="1:4" ht="13.5" thickTop="1">
      <c r="A14" s="4"/>
      <c r="B14" s="4"/>
      <c r="C14" s="4"/>
      <c r="D14" s="4"/>
    </row>
    <row r="15" ht="15.75">
      <c r="A15" s="1" t="s">
        <v>3</v>
      </c>
    </row>
    <row r="16" spans="2:3" ht="12.75">
      <c r="B16" s="2" t="s">
        <v>8</v>
      </c>
      <c r="C16" s="2" t="s">
        <v>9</v>
      </c>
    </row>
    <row r="17" spans="1:3" ht="12.75">
      <c r="A17" s="2" t="s">
        <v>11</v>
      </c>
      <c r="B17" s="8">
        <f>ASIN(B12)*(180/PI())</f>
        <v>35.000000128831545</v>
      </c>
      <c r="C17" s="3" t="s">
        <v>17</v>
      </c>
    </row>
    <row r="18" spans="1:3" ht="12.75">
      <c r="A18" s="2" t="s">
        <v>12</v>
      </c>
      <c r="B18" s="8">
        <f>(((ABS(B10)+B10)/(2*B10))*ASIN(B11/COS(B17*(PI()/180)))*(180/PI()))+(((ABS(B10)-B10)/(-2*B10))*(B11/ABS(B11))*ACOS(B10/COS(B17*(PI()/180)))*(180/PI()))</f>
        <v>-112.00000020485938</v>
      </c>
      <c r="C18" s="3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baylor</dc:creator>
  <cp:keywords/>
  <dc:description/>
  <cp:lastModifiedBy>baylor</cp:lastModifiedBy>
  <dcterms:created xsi:type="dcterms:W3CDTF">2010-04-13T01:41:25Z</dcterms:created>
  <dcterms:modified xsi:type="dcterms:W3CDTF">2010-04-13T02:25:29Z</dcterms:modified>
  <cp:category/>
  <cp:version/>
  <cp:contentType/>
  <cp:contentStatus/>
</cp:coreProperties>
</file>